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ЧАЛЬНЫЕ КЛАССЫ\типовое меню\18.12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57" i="1" l="1"/>
  <c r="I100" i="1"/>
  <c r="I24" i="1"/>
  <c r="G51" i="1"/>
  <c r="G62" i="1" s="1"/>
  <c r="I51" i="1"/>
  <c r="I62" i="1" s="1"/>
  <c r="I81" i="1"/>
  <c r="L195" i="1"/>
  <c r="J195" i="1"/>
  <c r="H195" i="1"/>
  <c r="G195" i="1"/>
  <c r="F195" i="1"/>
  <c r="L176" i="1"/>
  <c r="J176" i="1"/>
  <c r="H176" i="1"/>
  <c r="G176" i="1"/>
  <c r="F176" i="1"/>
  <c r="F157" i="1"/>
  <c r="L157" i="1"/>
  <c r="J157" i="1"/>
  <c r="H157" i="1"/>
  <c r="G157" i="1"/>
  <c r="L138" i="1"/>
  <c r="J138" i="1"/>
  <c r="H138" i="1"/>
  <c r="G138" i="1"/>
  <c r="F138" i="1"/>
  <c r="L119" i="1"/>
  <c r="J119" i="1"/>
  <c r="H119" i="1"/>
  <c r="G119" i="1"/>
  <c r="F119" i="1"/>
  <c r="L100" i="1"/>
  <c r="J100" i="1"/>
  <c r="H100" i="1"/>
  <c r="G100" i="1"/>
  <c r="F100" i="1"/>
  <c r="L81" i="1"/>
  <c r="J81" i="1"/>
  <c r="H81" i="1"/>
  <c r="G81" i="1"/>
  <c r="F81" i="1"/>
  <c r="L43" i="1"/>
  <c r="F43" i="1"/>
  <c r="J43" i="1"/>
  <c r="H43" i="1"/>
  <c r="G43" i="1"/>
  <c r="L24" i="1"/>
  <c r="L51" i="1" s="1"/>
  <c r="L62" i="1" s="1"/>
  <c r="J24" i="1"/>
  <c r="J51" i="1" s="1"/>
  <c r="J62" i="1" s="1"/>
  <c r="H24" i="1"/>
  <c r="H51" i="1" s="1"/>
  <c r="H62" i="1" s="1"/>
  <c r="G24" i="1"/>
  <c r="F24" i="1"/>
  <c r="F51" i="1" s="1"/>
  <c r="F62" i="1" s="1"/>
  <c r="I196" i="1" l="1"/>
  <c r="G196" i="1"/>
  <c r="F196" i="1"/>
  <c r="H196" i="1"/>
  <c r="J196" i="1"/>
  <c r="L196" i="1"/>
</calcChain>
</file>

<file path=xl/sharedStrings.xml><?xml version="1.0" encoding="utf-8"?>
<sst xmlns="http://schemas.openxmlformats.org/spreadsheetml/2006/main" count="275" uniqueCount="80">
  <si>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</si>
  <si>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</si>
  <si>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</si>
  <si>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</si>
  <si>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</si>
  <si>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</si>
  <si>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</si>
  <si>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</si>
  <si>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</si>
  <si>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</si>
  <si>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</si>
  <si>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</si>
  <si>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</si>
  <si>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</si>
  <si>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</si>
  <si>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</si>
  <si>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</si>
  <si>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</si>
  <si>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</si>
  <si>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</si>
  <si>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</si>
  <si>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</si>
  <si>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</si>
  <si>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</si>
  <si>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</si>
  <si>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</si>
  <si>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</si>
  <si>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</si>
  <si>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</si>
  <si>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</si>
  <si>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</si>
  <si>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</si>
  <si>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</si>
  <si>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</si>
  <si>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</si>
  <si>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</si>
  <si>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</si>
  <si>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</si>
  <si>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</si>
  <si>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"Аспинская СОШ"</t>
  </si>
  <si>
    <t>Директор</t>
  </si>
  <si>
    <t>Т.М. Бородина</t>
  </si>
  <si>
    <t>Каша рисовая на молоке</t>
  </si>
  <si>
    <t>Чай с молоком</t>
  </si>
  <si>
    <t>Яблоко</t>
  </si>
  <si>
    <t>Биточки из говядины</t>
  </si>
  <si>
    <t>Макароны отварные</t>
  </si>
  <si>
    <t>Сок</t>
  </si>
  <si>
    <t>Хлеб белый</t>
  </si>
  <si>
    <t>Хлеб черный</t>
  </si>
  <si>
    <t>Соус томатный</t>
  </si>
  <si>
    <t>Омлет натуральный</t>
  </si>
  <si>
    <t>Кофейный напиток</t>
  </si>
  <si>
    <t>Рис отварной</t>
  </si>
  <si>
    <t>Компот из сухофруктов</t>
  </si>
  <si>
    <t>Чай с сахаром</t>
  </si>
  <si>
    <t>Груша</t>
  </si>
  <si>
    <t>Картофельное пюре</t>
  </si>
  <si>
    <t>Соус сметанный</t>
  </si>
  <si>
    <t>Какао с молоком</t>
  </si>
  <si>
    <t>Котлета из говядины</t>
  </si>
  <si>
    <t>Компот из кураги</t>
  </si>
  <si>
    <t>Каша "Дружба" на молоке</t>
  </si>
  <si>
    <t>Рыба жареная горбуша</t>
  </si>
  <si>
    <t>Суп картофельный с бобовыми</t>
  </si>
  <si>
    <t>Апельсин</t>
  </si>
  <si>
    <t>Салат из свежей капусты с огурцом и помидорами</t>
  </si>
  <si>
    <t xml:space="preserve">Котлета из мяса куры </t>
  </si>
  <si>
    <t>Каша гречневая на молоке</t>
  </si>
  <si>
    <t>Напиток из шиповника</t>
  </si>
  <si>
    <t>Запеканка творожная</t>
  </si>
  <si>
    <t>Борщ из свежей капусты с картофелем</t>
  </si>
  <si>
    <t>Каша гречневая рассыпчатая</t>
  </si>
  <si>
    <t>Суп картофельный с макаронными изделиями</t>
  </si>
  <si>
    <t>Биточки рыбные</t>
  </si>
  <si>
    <t>Сгущенное молоко</t>
  </si>
  <si>
    <t>Салат из свежих помидор</t>
  </si>
  <si>
    <t>Салат из помидор и огурцов</t>
  </si>
  <si>
    <t>Биточки из куринного мяса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</si>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</sst>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64" zoomScaleNormal="64" workbookViewId="0">
      <pane xSplit="4" ySplit="5" topLeftCell="E81" activePane="bottomRight" state="frozen"/>
      <selection pane="topRight" activeCell="E1" sqref="E1"/>
      <selection pane="bottomLeft" activeCell="A6" sqref="A6"/>
      <selection pane="bottomRight" activeCell="E185" sqref="E185:L19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6" t="s">
        <v>39</v>
      </c>
      <c r="D1" s="57"/>
      <c r="E1" s="57"/>
      <c r="F1" s="12" t="s">
        <v>16</v>
      </c>
      <c r="G1" s="2" t="s">
        <v>17</v>
      </c>
      <c r="H1" s="58" t="s">
        <v>40</v>
      </c>
      <c r="I1" s="58"/>
      <c r="J1" s="58"/>
      <c r="K1" s="58"/>
    </row>
    <row r="2" spans="1:12" ht="17.399999999999999" x14ac:dyDescent="0.25">
      <c r="A2" s="35" t="s">
        <v>6</v>
      </c>
      <c r="C2" s="2"/>
      <c r="G2" s="2" t="s">
        <v>18</v>
      </c>
      <c r="H2" s="58" t="s">
        <v>41</v>
      </c>
      <c r="I2" s="58"/>
      <c r="J2" s="58"/>
      <c r="K2" s="58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18</v>
      </c>
      <c r="I3" s="48">
        <v>12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52" t="s">
        <v>42</v>
      </c>
      <c r="F6" s="40">
        <v>200</v>
      </c>
      <c r="G6" s="40">
        <v>5.53</v>
      </c>
      <c r="H6" s="40">
        <v>8.61</v>
      </c>
      <c r="I6" s="40">
        <v>32.4</v>
      </c>
      <c r="J6" s="40">
        <v>229.4</v>
      </c>
      <c r="K6" s="41">
        <v>268</v>
      </c>
      <c r="L6" s="40">
        <v>9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51" t="s">
        <v>43</v>
      </c>
      <c r="F8" s="43">
        <v>200</v>
      </c>
      <c r="G8" s="43">
        <v>1.65</v>
      </c>
      <c r="H8" s="43">
        <v>1.43</v>
      </c>
      <c r="I8" s="43">
        <v>17.489999999999998</v>
      </c>
      <c r="J8" s="43">
        <v>101.25</v>
      </c>
      <c r="K8" s="44">
        <v>495</v>
      </c>
      <c r="L8" s="43">
        <v>5</v>
      </c>
    </row>
    <row r="9" spans="1:12" ht="14.4" x14ac:dyDescent="0.3">
      <c r="A9" s="23"/>
      <c r="B9" s="15"/>
      <c r="C9" s="11"/>
      <c r="D9" s="7" t="s">
        <v>23</v>
      </c>
      <c r="E9" s="42" t="s">
        <v>48</v>
      </c>
      <c r="F9" s="43">
        <v>50</v>
      </c>
      <c r="G9" s="43">
        <v>3.8</v>
      </c>
      <c r="H9" s="43">
        <v>0.4</v>
      </c>
      <c r="I9" s="43">
        <v>24.6</v>
      </c>
      <c r="J9" s="43">
        <v>117.5</v>
      </c>
      <c r="K9" s="44">
        <v>108</v>
      </c>
      <c r="L9" s="43">
        <v>2</v>
      </c>
    </row>
    <row r="10" spans="1:12" ht="14.4" x14ac:dyDescent="0.3">
      <c r="A10" s="23"/>
      <c r="B10" s="15"/>
      <c r="C10" s="11"/>
      <c r="D10" s="7" t="s">
        <v>24</v>
      </c>
      <c r="E10" s="51" t="s">
        <v>44</v>
      </c>
      <c r="F10" s="43">
        <v>150</v>
      </c>
      <c r="G10" s="43">
        <v>0.8</v>
      </c>
      <c r="H10" s="43">
        <v>0.8</v>
      </c>
      <c r="I10" s="43">
        <v>19.600000000000001</v>
      </c>
      <c r="J10" s="43">
        <v>94</v>
      </c>
      <c r="K10" s="44">
        <v>112</v>
      </c>
      <c r="L10" s="43">
        <v>12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>SUM(G6:G12)</f>
        <v>11.780000000000001</v>
      </c>
      <c r="H13" s="19">
        <f>SUM(H6:H12)</f>
        <v>11.24</v>
      </c>
      <c r="I13" s="19">
        <f>SUM(I6:I12)</f>
        <v>94.09</v>
      </c>
      <c r="J13" s="19">
        <f>SUM(J6:J12)</f>
        <v>542.15</v>
      </c>
      <c r="K13" s="25"/>
      <c r="L13" s="19">
        <f>SUM(L6:L12)</f>
        <v>28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66</v>
      </c>
      <c r="F14" s="43">
        <v>100</v>
      </c>
      <c r="G14" s="43">
        <v>2.2999999999999998</v>
      </c>
      <c r="H14" s="43">
        <v>11</v>
      </c>
      <c r="I14" s="43">
        <v>3.9</v>
      </c>
      <c r="J14" s="43">
        <v>124</v>
      </c>
      <c r="K14" s="44">
        <v>5</v>
      </c>
      <c r="L14" s="43">
        <v>16.5</v>
      </c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51" t="s">
        <v>45</v>
      </c>
      <c r="F16" s="43">
        <v>90</v>
      </c>
      <c r="G16" s="43">
        <v>16</v>
      </c>
      <c r="H16" s="43">
        <v>15.75</v>
      </c>
      <c r="I16" s="43">
        <v>12.84</v>
      </c>
      <c r="J16" s="43">
        <v>257.39999999999998</v>
      </c>
      <c r="K16" s="44">
        <v>381</v>
      </c>
      <c r="L16" s="43">
        <v>50</v>
      </c>
    </row>
    <row r="17" spans="1:12" ht="14.4" x14ac:dyDescent="0.3">
      <c r="A17" s="23"/>
      <c r="B17" s="15"/>
      <c r="C17" s="11"/>
      <c r="D17" s="7" t="s">
        <v>29</v>
      </c>
      <c r="E17" s="51" t="s">
        <v>46</v>
      </c>
      <c r="F17" s="43">
        <v>150</v>
      </c>
      <c r="G17" s="43">
        <v>5.65</v>
      </c>
      <c r="H17" s="43">
        <v>0.68</v>
      </c>
      <c r="I17" s="43">
        <v>29.03</v>
      </c>
      <c r="J17" s="43">
        <v>144.9</v>
      </c>
      <c r="K17" s="44">
        <v>291</v>
      </c>
      <c r="L17" s="43">
        <v>5</v>
      </c>
    </row>
    <row r="18" spans="1:12" ht="14.4" x14ac:dyDescent="0.3">
      <c r="A18" s="23"/>
      <c r="B18" s="15"/>
      <c r="C18" s="11"/>
      <c r="D18" s="7" t="s">
        <v>30</v>
      </c>
      <c r="E18" s="51" t="s">
        <v>47</v>
      </c>
      <c r="F18" s="43">
        <v>200</v>
      </c>
      <c r="G18" s="43">
        <v>1</v>
      </c>
      <c r="H18" s="43">
        <v>0.2</v>
      </c>
      <c r="I18" s="43">
        <v>0.2</v>
      </c>
      <c r="J18" s="43">
        <v>92</v>
      </c>
      <c r="K18" s="44">
        <v>518</v>
      </c>
      <c r="L18" s="43">
        <v>4.5</v>
      </c>
    </row>
    <row r="19" spans="1:12" ht="14.4" x14ac:dyDescent="0.3">
      <c r="A19" s="23"/>
      <c r="B19" s="15"/>
      <c r="C19" s="11"/>
      <c r="D19" s="7" t="s">
        <v>31</v>
      </c>
      <c r="E19" s="42" t="s">
        <v>48</v>
      </c>
      <c r="F19" s="43">
        <v>50</v>
      </c>
      <c r="G19" s="43">
        <v>3.8</v>
      </c>
      <c r="H19" s="43">
        <v>0.4</v>
      </c>
      <c r="I19" s="43">
        <v>24.6</v>
      </c>
      <c r="J19" s="43">
        <v>117.5</v>
      </c>
      <c r="K19" s="44">
        <v>108</v>
      </c>
      <c r="L19" s="43">
        <v>2</v>
      </c>
    </row>
    <row r="20" spans="1:12" ht="14.4" x14ac:dyDescent="0.3">
      <c r="A20" s="23"/>
      <c r="B20" s="15"/>
      <c r="C20" s="11"/>
      <c r="D20" s="7" t="s">
        <v>32</v>
      </c>
      <c r="E20" s="42" t="s">
        <v>49</v>
      </c>
      <c r="F20" s="43">
        <v>50</v>
      </c>
      <c r="G20" s="43">
        <v>3.3</v>
      </c>
      <c r="H20" s="43">
        <v>0.6</v>
      </c>
      <c r="I20" s="43">
        <v>16.7</v>
      </c>
      <c r="J20" s="43">
        <v>87</v>
      </c>
      <c r="K20" s="44">
        <v>109</v>
      </c>
      <c r="L20" s="43">
        <v>2</v>
      </c>
    </row>
    <row r="21" spans="1:12" ht="14.4" x14ac:dyDescent="0.3">
      <c r="A21" s="23"/>
      <c r="B21" s="15"/>
      <c r="C21" s="11"/>
      <c r="D21" s="6"/>
      <c r="E21" s="51" t="s">
        <v>50</v>
      </c>
      <c r="F21" s="43">
        <v>50</v>
      </c>
      <c r="G21" s="43">
        <v>0.53</v>
      </c>
      <c r="H21" s="43">
        <v>1.85</v>
      </c>
      <c r="I21" s="43">
        <v>3.45</v>
      </c>
      <c r="J21" s="43">
        <v>32.799999999999997</v>
      </c>
      <c r="K21" s="44">
        <v>453</v>
      </c>
      <c r="L21" s="43">
        <v>0.5</v>
      </c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690</v>
      </c>
      <c r="G23" s="19">
        <f t="shared" ref="G23:J23" si="0">SUM(G14:G22)</f>
        <v>32.580000000000005</v>
      </c>
      <c r="H23" s="19">
        <f t="shared" si="0"/>
        <v>30.48</v>
      </c>
      <c r="I23" s="19">
        <f t="shared" si="0"/>
        <v>90.72</v>
      </c>
      <c r="J23" s="19">
        <f t="shared" si="0"/>
        <v>855.59999999999991</v>
      </c>
      <c r="K23" s="25"/>
      <c r="L23" s="19">
        <f t="shared" ref="L23" si="1">SUM(L14:L22)</f>
        <v>80.5</v>
      </c>
    </row>
    <row r="24" spans="1:12" ht="14.4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1290</v>
      </c>
      <c r="G24" s="32">
        <f t="shared" ref="G24:J24" si="2">G13+G23</f>
        <v>44.360000000000007</v>
      </c>
      <c r="H24" s="32">
        <f t="shared" si="2"/>
        <v>41.72</v>
      </c>
      <c r="I24" s="32">
        <f t="shared" si="2"/>
        <v>184.81</v>
      </c>
      <c r="J24" s="32">
        <f t="shared" si="2"/>
        <v>1397.75</v>
      </c>
      <c r="K24" s="32"/>
      <c r="L24" s="32">
        <f t="shared" ref="L24" si="3">L13+L23</f>
        <v>108.5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52" t="s">
        <v>51</v>
      </c>
      <c r="F25" s="40">
        <v>150</v>
      </c>
      <c r="G25" s="40">
        <v>12.6</v>
      </c>
      <c r="H25" s="40">
        <v>19.57</v>
      </c>
      <c r="I25" s="40">
        <v>3.37</v>
      </c>
      <c r="J25" s="40">
        <v>238.5</v>
      </c>
      <c r="K25" s="41">
        <v>301</v>
      </c>
      <c r="L25" s="40">
        <v>16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51" t="s">
        <v>52</v>
      </c>
      <c r="F27" s="43">
        <v>200</v>
      </c>
      <c r="G27" s="43">
        <v>3.2</v>
      </c>
      <c r="H27" s="43">
        <v>2.7</v>
      </c>
      <c r="I27" s="43">
        <v>15.9</v>
      </c>
      <c r="J27" s="43">
        <v>79</v>
      </c>
      <c r="K27" s="44">
        <v>501</v>
      </c>
      <c r="L27" s="43">
        <v>5</v>
      </c>
    </row>
    <row r="28" spans="1:12" ht="14.4" x14ac:dyDescent="0.3">
      <c r="A28" s="14"/>
      <c r="B28" s="15"/>
      <c r="C28" s="11"/>
      <c r="D28" s="7" t="s">
        <v>23</v>
      </c>
      <c r="E28" s="42" t="s">
        <v>48</v>
      </c>
      <c r="F28" s="43">
        <v>50</v>
      </c>
      <c r="G28" s="43">
        <v>3.8</v>
      </c>
      <c r="H28" s="43">
        <v>0.4</v>
      </c>
      <c r="I28" s="43">
        <v>24.6</v>
      </c>
      <c r="J28" s="43">
        <v>117.5</v>
      </c>
      <c r="K28" s="44">
        <v>108</v>
      </c>
      <c r="L28" s="43">
        <v>2</v>
      </c>
    </row>
    <row r="29" spans="1:12" ht="14.4" x14ac:dyDescent="0.3">
      <c r="A29" s="14"/>
      <c r="B29" s="15"/>
      <c r="C29" s="11"/>
      <c r="D29" s="7" t="s">
        <v>24</v>
      </c>
      <c r="E29" s="51" t="s">
        <v>44</v>
      </c>
      <c r="F29" s="43">
        <v>150</v>
      </c>
      <c r="G29" s="43">
        <v>0.8</v>
      </c>
      <c r="H29" s="43">
        <v>0.8</v>
      </c>
      <c r="I29" s="43">
        <v>19.600000000000001</v>
      </c>
      <c r="J29" s="43">
        <v>94</v>
      </c>
      <c r="K29" s="44">
        <v>112</v>
      </c>
      <c r="L29" s="43">
        <v>12</v>
      </c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 t="shared" ref="G32" si="4">SUM(G25:G31)</f>
        <v>20.400000000000002</v>
      </c>
      <c r="H32" s="19">
        <f t="shared" ref="H32" si="5">SUM(H25:H31)</f>
        <v>23.47</v>
      </c>
      <c r="I32" s="19">
        <f t="shared" ref="I32" si="6">SUM(I25:I31)</f>
        <v>63.470000000000006</v>
      </c>
      <c r="J32" s="19">
        <f t="shared" ref="J32:L32" si="7">SUM(J25:J31)</f>
        <v>529</v>
      </c>
      <c r="K32" s="25"/>
      <c r="L32" s="19">
        <f t="shared" si="7"/>
        <v>35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51" t="s">
        <v>64</v>
      </c>
      <c r="F34" s="43">
        <v>200</v>
      </c>
      <c r="G34" s="43">
        <v>1.84</v>
      </c>
      <c r="H34" s="43">
        <v>3.4</v>
      </c>
      <c r="I34" s="43">
        <v>12.1</v>
      </c>
      <c r="J34" s="43">
        <v>86.4</v>
      </c>
      <c r="K34" s="44">
        <v>144</v>
      </c>
      <c r="L34" s="43">
        <v>10</v>
      </c>
    </row>
    <row r="35" spans="1:12" ht="14.4" x14ac:dyDescent="0.3">
      <c r="A35" s="14"/>
      <c r="B35" s="15"/>
      <c r="C35" s="11"/>
      <c r="D35" s="7" t="s">
        <v>28</v>
      </c>
      <c r="E35" s="51" t="s">
        <v>67</v>
      </c>
      <c r="F35" s="43">
        <v>90</v>
      </c>
      <c r="G35" s="43">
        <v>13.5</v>
      </c>
      <c r="H35" s="43">
        <v>9.6300000000000008</v>
      </c>
      <c r="I35" s="43">
        <v>8.35</v>
      </c>
      <c r="J35" s="43">
        <v>169.71</v>
      </c>
      <c r="K35" s="44">
        <v>412</v>
      </c>
      <c r="L35" s="43">
        <v>25</v>
      </c>
    </row>
    <row r="36" spans="1:12" ht="14.4" x14ac:dyDescent="0.3">
      <c r="A36" s="14"/>
      <c r="B36" s="15"/>
      <c r="C36" s="11"/>
      <c r="D36" s="7" t="s">
        <v>29</v>
      </c>
      <c r="E36" s="51" t="s">
        <v>53</v>
      </c>
      <c r="F36" s="43">
        <v>150</v>
      </c>
      <c r="G36" s="43">
        <v>3.69</v>
      </c>
      <c r="H36" s="43">
        <v>6.07</v>
      </c>
      <c r="I36" s="43">
        <v>33.81</v>
      </c>
      <c r="J36" s="43">
        <v>204.6</v>
      </c>
      <c r="K36" s="44">
        <v>414</v>
      </c>
      <c r="L36" s="43">
        <v>6</v>
      </c>
    </row>
    <row r="37" spans="1:12" ht="14.4" x14ac:dyDescent="0.3">
      <c r="A37" s="14"/>
      <c r="B37" s="15"/>
      <c r="C37" s="11"/>
      <c r="D37" s="7" t="s">
        <v>30</v>
      </c>
      <c r="E37" s="42" t="s">
        <v>54</v>
      </c>
      <c r="F37" s="43">
        <v>200</v>
      </c>
      <c r="G37" s="43">
        <v>0.5</v>
      </c>
      <c r="H37" s="43">
        <v>0</v>
      </c>
      <c r="I37" s="43">
        <v>27</v>
      </c>
      <c r="J37" s="43">
        <v>110</v>
      </c>
      <c r="K37" s="44">
        <v>508</v>
      </c>
      <c r="L37" s="43">
        <v>5</v>
      </c>
    </row>
    <row r="38" spans="1:12" ht="14.4" x14ac:dyDescent="0.3">
      <c r="A38" s="14"/>
      <c r="B38" s="15"/>
      <c r="C38" s="11"/>
      <c r="D38" s="7" t="s">
        <v>31</v>
      </c>
      <c r="E38" s="42" t="s">
        <v>48</v>
      </c>
      <c r="F38" s="43">
        <v>50</v>
      </c>
      <c r="G38" s="43">
        <v>3.8</v>
      </c>
      <c r="H38" s="43">
        <v>0.4</v>
      </c>
      <c r="I38" s="43">
        <v>24.6</v>
      </c>
      <c r="J38" s="43">
        <v>117.5</v>
      </c>
      <c r="K38" s="44">
        <v>108</v>
      </c>
      <c r="L38" s="43">
        <v>2</v>
      </c>
    </row>
    <row r="39" spans="1:12" ht="14.4" x14ac:dyDescent="0.3">
      <c r="A39" s="14"/>
      <c r="B39" s="15"/>
      <c r="C39" s="11"/>
      <c r="D39" s="7" t="s">
        <v>32</v>
      </c>
      <c r="E39" s="42" t="s">
        <v>49</v>
      </c>
      <c r="F39" s="43">
        <v>50</v>
      </c>
      <c r="G39" s="43">
        <v>3.3</v>
      </c>
      <c r="H39" s="43">
        <v>0.6</v>
      </c>
      <c r="I39" s="43">
        <v>16.7</v>
      </c>
      <c r="J39" s="43">
        <v>87</v>
      </c>
      <c r="K39" s="44">
        <v>109</v>
      </c>
      <c r="L39" s="43">
        <v>2</v>
      </c>
    </row>
    <row r="40" spans="1:12" ht="14.4" x14ac:dyDescent="0.3">
      <c r="A40" s="14"/>
      <c r="B40" s="15"/>
      <c r="C40" s="11"/>
      <c r="D40" s="6"/>
      <c r="E40" s="42" t="s">
        <v>50</v>
      </c>
      <c r="F40" s="43">
        <v>50</v>
      </c>
      <c r="G40" s="43">
        <v>0.53</v>
      </c>
      <c r="H40" s="43">
        <v>1.85</v>
      </c>
      <c r="I40" s="43">
        <v>3.45</v>
      </c>
      <c r="J40" s="43">
        <v>32.799999999999997</v>
      </c>
      <c r="K40" s="44">
        <v>453</v>
      </c>
      <c r="L40" s="43">
        <v>0.5</v>
      </c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8">SUM(G33:G41)</f>
        <v>27.160000000000004</v>
      </c>
      <c r="H42" s="19">
        <f t="shared" ref="H42" si="9">SUM(H33:H41)</f>
        <v>21.950000000000003</v>
      </c>
      <c r="I42" s="19">
        <f t="shared" ref="I42" si="10">SUM(I33:I41)</f>
        <v>126.01000000000002</v>
      </c>
      <c r="J42" s="19">
        <f t="shared" ref="J42:L42" si="11">SUM(J33:J41)</f>
        <v>808.01</v>
      </c>
      <c r="K42" s="25"/>
      <c r="L42" s="19">
        <f t="shared" si="11"/>
        <v>50.5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1340</v>
      </c>
      <c r="G43" s="32">
        <f t="shared" ref="G43" si="12">G32+G42</f>
        <v>47.56</v>
      </c>
      <c r="H43" s="32">
        <f t="shared" ref="H43" si="13">H32+H42</f>
        <v>45.42</v>
      </c>
      <c r="I43" s="32">
        <f t="shared" ref="I43" si="14">I32+I42</f>
        <v>189.48000000000002</v>
      </c>
      <c r="J43" s="32">
        <f t="shared" ref="J43:L43" si="15">J32+J42</f>
        <v>1337.01</v>
      </c>
      <c r="K43" s="32"/>
      <c r="L43" s="32">
        <f t="shared" si="15"/>
        <v>85.5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52" t="s">
        <v>68</v>
      </c>
      <c r="F44" s="40">
        <v>200</v>
      </c>
      <c r="G44" s="40">
        <v>9.16</v>
      </c>
      <c r="H44" s="40">
        <v>12.88</v>
      </c>
      <c r="I44" s="40">
        <v>32.6</v>
      </c>
      <c r="J44" s="40">
        <v>283</v>
      </c>
      <c r="K44" s="41">
        <v>248</v>
      </c>
      <c r="L44" s="40">
        <v>9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55</v>
      </c>
      <c r="F46" s="43">
        <v>200</v>
      </c>
      <c r="G46" s="43">
        <v>0.1</v>
      </c>
      <c r="H46" s="43">
        <v>0</v>
      </c>
      <c r="I46" s="43">
        <v>15</v>
      </c>
      <c r="J46" s="43">
        <v>60</v>
      </c>
      <c r="K46" s="44">
        <v>492</v>
      </c>
      <c r="L46" s="43">
        <v>2.5</v>
      </c>
    </row>
    <row r="47" spans="1:12" ht="14.4" x14ac:dyDescent="0.3">
      <c r="A47" s="23"/>
      <c r="B47" s="15"/>
      <c r="C47" s="11"/>
      <c r="D47" s="7" t="s">
        <v>23</v>
      </c>
      <c r="E47" s="42" t="s">
        <v>48</v>
      </c>
      <c r="F47" s="43">
        <v>50</v>
      </c>
      <c r="G47" s="43">
        <v>3.8</v>
      </c>
      <c r="H47" s="43">
        <v>0.4</v>
      </c>
      <c r="I47" s="43">
        <v>24.6</v>
      </c>
      <c r="J47" s="43">
        <v>117.5</v>
      </c>
      <c r="K47" s="44">
        <v>108</v>
      </c>
      <c r="L47" s="43">
        <v>2</v>
      </c>
    </row>
    <row r="48" spans="1:12" ht="14.4" x14ac:dyDescent="0.3">
      <c r="A48" s="23"/>
      <c r="B48" s="15"/>
      <c r="C48" s="11"/>
      <c r="D48" s="7" t="s">
        <v>24</v>
      </c>
      <c r="E48" s="51" t="s">
        <v>56</v>
      </c>
      <c r="F48" s="43">
        <v>200</v>
      </c>
      <c r="G48" s="43">
        <v>0.8</v>
      </c>
      <c r="H48" s="43">
        <v>0.8</v>
      </c>
      <c r="I48" s="43">
        <v>19.600000000000001</v>
      </c>
      <c r="J48" s="43">
        <v>94</v>
      </c>
      <c r="K48" s="44">
        <v>112</v>
      </c>
      <c r="L48" s="43">
        <v>20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650</v>
      </c>
      <c r="G51" s="19">
        <f>SUM(G44:G50)</f>
        <v>13.86</v>
      </c>
      <c r="H51" s="19">
        <f>SUM(H44:H50)</f>
        <v>14.080000000000002</v>
      </c>
      <c r="I51" s="19">
        <f>SUM(I44:I50)</f>
        <v>91.800000000000011</v>
      </c>
      <c r="J51" s="19">
        <f>SUM(J44:J50)</f>
        <v>554.5</v>
      </c>
      <c r="K51" s="25"/>
      <c r="L51" s="19">
        <f>SUM(L44:L50)</f>
        <v>33.5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51" t="s">
        <v>73</v>
      </c>
      <c r="F53" s="43">
        <v>200</v>
      </c>
      <c r="G53" s="43">
        <v>2.16</v>
      </c>
      <c r="H53" s="43">
        <v>2.2799999999999998</v>
      </c>
      <c r="I53" s="43">
        <v>15.04</v>
      </c>
      <c r="J53" s="43">
        <v>89</v>
      </c>
      <c r="K53" s="44">
        <v>147</v>
      </c>
      <c r="L53" s="43">
        <v>12</v>
      </c>
    </row>
    <row r="54" spans="1:12" ht="14.4" x14ac:dyDescent="0.3">
      <c r="A54" s="23"/>
      <c r="B54" s="15"/>
      <c r="C54" s="11"/>
      <c r="D54" s="7" t="s">
        <v>28</v>
      </c>
      <c r="E54" s="51" t="s">
        <v>74</v>
      </c>
      <c r="F54" s="43">
        <v>90</v>
      </c>
      <c r="G54" s="43">
        <v>13.9</v>
      </c>
      <c r="H54" s="43">
        <v>2.1</v>
      </c>
      <c r="I54" s="43">
        <v>9.6</v>
      </c>
      <c r="J54" s="43">
        <v>113</v>
      </c>
      <c r="K54" s="44">
        <v>345</v>
      </c>
      <c r="L54" s="43">
        <v>18</v>
      </c>
    </row>
    <row r="55" spans="1:12" ht="14.4" x14ac:dyDescent="0.3">
      <c r="A55" s="23"/>
      <c r="B55" s="15"/>
      <c r="C55" s="11"/>
      <c r="D55" s="7" t="s">
        <v>29</v>
      </c>
      <c r="E55" s="51" t="s">
        <v>57</v>
      </c>
      <c r="F55" s="43">
        <v>150</v>
      </c>
      <c r="G55" s="43">
        <v>3.15</v>
      </c>
      <c r="H55" s="43">
        <v>6.6</v>
      </c>
      <c r="I55" s="43">
        <v>16.350000000000001</v>
      </c>
      <c r="J55" s="43">
        <v>138</v>
      </c>
      <c r="K55" s="44">
        <v>429</v>
      </c>
      <c r="L55" s="43">
        <v>6</v>
      </c>
    </row>
    <row r="56" spans="1:12" ht="14.4" x14ac:dyDescent="0.3">
      <c r="A56" s="23"/>
      <c r="B56" s="15"/>
      <c r="C56" s="11"/>
      <c r="D56" s="7" t="s">
        <v>30</v>
      </c>
      <c r="E56" s="51" t="s">
        <v>69</v>
      </c>
      <c r="F56" s="43">
        <v>200</v>
      </c>
      <c r="G56" s="43">
        <v>0.7</v>
      </c>
      <c r="H56" s="43">
        <v>0.3</v>
      </c>
      <c r="I56" s="43">
        <v>22.8</v>
      </c>
      <c r="J56" s="43">
        <v>97</v>
      </c>
      <c r="K56" s="44">
        <v>519</v>
      </c>
      <c r="L56" s="43">
        <v>5</v>
      </c>
    </row>
    <row r="57" spans="1:12" ht="14.4" x14ac:dyDescent="0.3">
      <c r="A57" s="23"/>
      <c r="B57" s="15"/>
      <c r="C57" s="11"/>
      <c r="D57" s="7" t="s">
        <v>31</v>
      </c>
      <c r="E57" s="42" t="s">
        <v>48</v>
      </c>
      <c r="F57" s="43">
        <v>50</v>
      </c>
      <c r="G57" s="43">
        <v>3.8</v>
      </c>
      <c r="H57" s="43">
        <v>0.4</v>
      </c>
      <c r="I57" s="43">
        <v>24.6</v>
      </c>
      <c r="J57" s="43">
        <v>117.5</v>
      </c>
      <c r="K57" s="44">
        <v>108</v>
      </c>
      <c r="L57" s="43">
        <v>2</v>
      </c>
    </row>
    <row r="58" spans="1:12" ht="14.4" x14ac:dyDescent="0.3">
      <c r="A58" s="23"/>
      <c r="B58" s="15"/>
      <c r="C58" s="11"/>
      <c r="D58" s="7" t="s">
        <v>32</v>
      </c>
      <c r="E58" s="42" t="s">
        <v>49</v>
      </c>
      <c r="F58" s="43">
        <v>50</v>
      </c>
      <c r="G58" s="43">
        <v>3.3</v>
      </c>
      <c r="H58" s="43">
        <v>0.6</v>
      </c>
      <c r="I58" s="43">
        <v>16.7</v>
      </c>
      <c r="J58" s="43">
        <v>87</v>
      </c>
      <c r="K58" s="44">
        <v>109</v>
      </c>
      <c r="L58" s="43">
        <v>2</v>
      </c>
    </row>
    <row r="59" spans="1:12" ht="14.4" x14ac:dyDescent="0.3">
      <c r="A59" s="23"/>
      <c r="B59" s="15"/>
      <c r="C59" s="11"/>
      <c r="D59" s="6"/>
      <c r="E59" s="51" t="s">
        <v>58</v>
      </c>
      <c r="F59" s="43">
        <v>50</v>
      </c>
      <c r="G59" s="43">
        <v>13.9</v>
      </c>
      <c r="H59" s="43">
        <v>2.1</v>
      </c>
      <c r="I59" s="43">
        <v>9.6</v>
      </c>
      <c r="J59" s="43">
        <v>113</v>
      </c>
      <c r="K59" s="44">
        <v>442</v>
      </c>
      <c r="L59" s="43">
        <v>1</v>
      </c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16">SUM(G52:G60)</f>
        <v>40.910000000000004</v>
      </c>
      <c r="H61" s="19">
        <f t="shared" ref="H61" si="17">SUM(H52:H60)</f>
        <v>14.38</v>
      </c>
      <c r="I61" s="19">
        <f t="shared" ref="I61" si="18">SUM(I52:I60)</f>
        <v>114.69000000000001</v>
      </c>
      <c r="J61" s="19">
        <f t="shared" ref="J61:L61" si="19">SUM(J52:J60)</f>
        <v>754.5</v>
      </c>
      <c r="K61" s="25"/>
      <c r="L61" s="19">
        <f t="shared" si="19"/>
        <v>46</v>
      </c>
    </row>
    <row r="62" spans="1:12" ht="15.75" customHeight="1" x14ac:dyDescent="0.25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1440</v>
      </c>
      <c r="G62" s="32">
        <f t="shared" ref="G62" si="20">G51+G61</f>
        <v>54.77</v>
      </c>
      <c r="H62" s="32">
        <f t="shared" ref="H62" si="21">H51+H61</f>
        <v>28.46</v>
      </c>
      <c r="I62" s="32">
        <f t="shared" ref="I62" si="22">I51+I61</f>
        <v>206.49</v>
      </c>
      <c r="J62" s="32">
        <f t="shared" ref="J62:L62" si="23">J51+J61</f>
        <v>1309</v>
      </c>
      <c r="K62" s="32"/>
      <c r="L62" s="32">
        <f t="shared" si="23"/>
        <v>79.5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52" t="s">
        <v>70</v>
      </c>
      <c r="F63" s="40">
        <v>150</v>
      </c>
      <c r="G63" s="40">
        <v>24</v>
      </c>
      <c r="H63" s="40">
        <v>25.2</v>
      </c>
      <c r="I63" s="40">
        <v>23.89</v>
      </c>
      <c r="J63" s="40">
        <v>424.99</v>
      </c>
      <c r="K63" s="41">
        <v>313</v>
      </c>
      <c r="L63" s="40">
        <v>34</v>
      </c>
    </row>
    <row r="64" spans="1:12" ht="14.4" x14ac:dyDescent="0.3">
      <c r="A64" s="23"/>
      <c r="B64" s="15"/>
      <c r="C64" s="11"/>
      <c r="D64" s="6"/>
      <c r="E64" s="42" t="s">
        <v>75</v>
      </c>
      <c r="F64" s="43">
        <v>40</v>
      </c>
      <c r="G64" s="43">
        <v>22.2</v>
      </c>
      <c r="H64" s="43">
        <v>2.76</v>
      </c>
      <c r="I64" s="43">
        <v>3.4</v>
      </c>
      <c r="J64" s="43">
        <v>132.19999999999999</v>
      </c>
      <c r="K64" s="44">
        <v>487</v>
      </c>
      <c r="L64" s="43">
        <v>4</v>
      </c>
    </row>
    <row r="65" spans="1:12" ht="14.4" x14ac:dyDescent="0.3">
      <c r="A65" s="23"/>
      <c r="B65" s="15"/>
      <c r="C65" s="11"/>
      <c r="D65" s="7" t="s">
        <v>22</v>
      </c>
      <c r="E65" s="42" t="s">
        <v>59</v>
      </c>
      <c r="F65" s="43">
        <v>200</v>
      </c>
      <c r="G65" s="43">
        <v>3.6</v>
      </c>
      <c r="H65" s="43">
        <v>3.3</v>
      </c>
      <c r="I65" s="43">
        <v>25</v>
      </c>
      <c r="J65" s="43">
        <v>144</v>
      </c>
      <c r="K65" s="44">
        <v>496</v>
      </c>
      <c r="L65" s="43">
        <v>5</v>
      </c>
    </row>
    <row r="66" spans="1:12" ht="14.4" x14ac:dyDescent="0.3">
      <c r="A66" s="23"/>
      <c r="B66" s="15"/>
      <c r="C66" s="11"/>
      <c r="D66" s="7" t="s">
        <v>23</v>
      </c>
      <c r="E66" s="42" t="s">
        <v>48</v>
      </c>
      <c r="F66" s="43">
        <v>50</v>
      </c>
      <c r="G66" s="43">
        <v>3.8</v>
      </c>
      <c r="H66" s="43">
        <v>0.4</v>
      </c>
      <c r="I66" s="43">
        <v>24.6</v>
      </c>
      <c r="J66" s="43">
        <v>117.5</v>
      </c>
      <c r="K66" s="44">
        <v>108</v>
      </c>
      <c r="L66" s="43">
        <v>2</v>
      </c>
    </row>
    <row r="67" spans="1:12" ht="14.4" x14ac:dyDescent="0.3">
      <c r="A67" s="23"/>
      <c r="B67" s="15"/>
      <c r="C67" s="11"/>
      <c r="D67" s="7" t="s">
        <v>24</v>
      </c>
      <c r="E67" s="51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440</v>
      </c>
      <c r="G70" s="19">
        <f t="shared" ref="G70" si="24">SUM(G63:G69)</f>
        <v>53.6</v>
      </c>
      <c r="H70" s="19">
        <f t="shared" ref="H70" si="25">SUM(H63:H69)</f>
        <v>31.66</v>
      </c>
      <c r="I70" s="19">
        <f t="shared" ref="I70" si="26">SUM(I63:I69)</f>
        <v>76.89</v>
      </c>
      <c r="J70" s="19">
        <f t="shared" ref="J70:L70" si="27">SUM(J63:J69)</f>
        <v>818.69</v>
      </c>
      <c r="K70" s="25"/>
      <c r="L70" s="19">
        <f t="shared" si="27"/>
        <v>45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51" t="s">
        <v>71</v>
      </c>
      <c r="F72" s="43">
        <v>200</v>
      </c>
      <c r="G72" s="43">
        <v>1.46</v>
      </c>
      <c r="H72" s="43">
        <v>4</v>
      </c>
      <c r="I72" s="43">
        <v>8.52</v>
      </c>
      <c r="J72" s="43">
        <v>76</v>
      </c>
      <c r="K72" s="44">
        <v>128</v>
      </c>
      <c r="L72" s="43">
        <v>12</v>
      </c>
    </row>
    <row r="73" spans="1:12" ht="14.4" x14ac:dyDescent="0.3">
      <c r="A73" s="23"/>
      <c r="B73" s="15"/>
      <c r="C73" s="11"/>
      <c r="D73" s="7" t="s">
        <v>28</v>
      </c>
      <c r="E73" s="51" t="s">
        <v>60</v>
      </c>
      <c r="F73" s="43">
        <v>90</v>
      </c>
      <c r="G73" s="43">
        <v>16</v>
      </c>
      <c r="H73" s="43">
        <v>15.75</v>
      </c>
      <c r="I73" s="43">
        <v>12.87</v>
      </c>
      <c r="J73" s="43">
        <v>257.39999999999998</v>
      </c>
      <c r="K73" s="44">
        <v>381</v>
      </c>
      <c r="L73" s="43">
        <v>50</v>
      </c>
    </row>
    <row r="74" spans="1:12" ht="14.4" x14ac:dyDescent="0.3">
      <c r="A74" s="23"/>
      <c r="B74" s="15"/>
      <c r="C74" s="11"/>
      <c r="D74" s="7" t="s">
        <v>29</v>
      </c>
      <c r="E74" s="51" t="s">
        <v>72</v>
      </c>
      <c r="F74" s="43">
        <v>150</v>
      </c>
      <c r="G74" s="43">
        <v>8.5500000000000007</v>
      </c>
      <c r="H74" s="43">
        <v>7.84</v>
      </c>
      <c r="I74" s="43">
        <v>37.08</v>
      </c>
      <c r="J74" s="43">
        <v>253.05</v>
      </c>
      <c r="K74" s="44">
        <v>237</v>
      </c>
      <c r="L74" s="43">
        <v>6</v>
      </c>
    </row>
    <row r="75" spans="1:12" ht="14.4" x14ac:dyDescent="0.3">
      <c r="A75" s="23"/>
      <c r="B75" s="15"/>
      <c r="C75" s="11"/>
      <c r="D75" s="7" t="s">
        <v>30</v>
      </c>
      <c r="E75" s="42" t="s">
        <v>61</v>
      </c>
      <c r="F75" s="43">
        <v>200</v>
      </c>
      <c r="G75" s="43">
        <v>81</v>
      </c>
      <c r="H75" s="43">
        <v>0.3</v>
      </c>
      <c r="I75" s="43">
        <v>0</v>
      </c>
      <c r="J75" s="43">
        <v>20.100000000000001</v>
      </c>
      <c r="K75" s="44">
        <v>512</v>
      </c>
      <c r="L75" s="43">
        <v>6</v>
      </c>
    </row>
    <row r="76" spans="1:12" ht="14.4" x14ac:dyDescent="0.3">
      <c r="A76" s="23"/>
      <c r="B76" s="15"/>
      <c r="C76" s="11"/>
      <c r="D76" s="7" t="s">
        <v>31</v>
      </c>
      <c r="E76" s="42" t="s">
        <v>48</v>
      </c>
      <c r="F76" s="43">
        <v>50</v>
      </c>
      <c r="G76" s="43">
        <v>3.8</v>
      </c>
      <c r="H76" s="43">
        <v>0.4</v>
      </c>
      <c r="I76" s="43">
        <v>24.6</v>
      </c>
      <c r="J76" s="43">
        <v>117.5</v>
      </c>
      <c r="K76" s="44">
        <v>108</v>
      </c>
      <c r="L76" s="43">
        <v>2</v>
      </c>
    </row>
    <row r="77" spans="1:12" ht="14.4" x14ac:dyDescent="0.3">
      <c r="A77" s="23"/>
      <c r="B77" s="15"/>
      <c r="C77" s="11"/>
      <c r="D77" s="7" t="s">
        <v>32</v>
      </c>
      <c r="E77" s="42" t="s">
        <v>49</v>
      </c>
      <c r="F77" s="43">
        <v>50</v>
      </c>
      <c r="G77" s="43">
        <v>3.3</v>
      </c>
      <c r="H77" s="43">
        <v>0.6</v>
      </c>
      <c r="I77" s="43">
        <v>16.7</v>
      </c>
      <c r="J77" s="43">
        <v>87</v>
      </c>
      <c r="K77" s="44">
        <v>109</v>
      </c>
      <c r="L77" s="43">
        <v>2</v>
      </c>
    </row>
    <row r="78" spans="1:12" ht="14.4" x14ac:dyDescent="0.3">
      <c r="A78" s="23"/>
      <c r="B78" s="15"/>
      <c r="C78" s="11"/>
      <c r="D78" s="6"/>
      <c r="E78" s="42" t="s">
        <v>50</v>
      </c>
      <c r="F78" s="43">
        <v>50</v>
      </c>
      <c r="G78" s="43">
        <v>0.53</v>
      </c>
      <c r="H78" s="43">
        <v>1.85</v>
      </c>
      <c r="I78" s="43">
        <v>3.45</v>
      </c>
      <c r="J78" s="43">
        <v>32.799999999999997</v>
      </c>
      <c r="K78" s="44">
        <v>453</v>
      </c>
      <c r="L78" s="43">
        <v>0.5</v>
      </c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 t="shared" ref="G80" si="28">SUM(G71:G79)</f>
        <v>114.64</v>
      </c>
      <c r="H80" s="19">
        <f t="shared" ref="H80" si="29">SUM(H71:H79)</f>
        <v>30.740000000000002</v>
      </c>
      <c r="I80" s="19">
        <f t="shared" ref="I80" si="30">SUM(I71:I79)</f>
        <v>103.22</v>
      </c>
      <c r="J80" s="19">
        <f t="shared" ref="J80:L80" si="31">SUM(J71:J79)</f>
        <v>843.85</v>
      </c>
      <c r="K80" s="25"/>
      <c r="L80" s="19">
        <f t="shared" si="31"/>
        <v>78.5</v>
      </c>
    </row>
    <row r="81" spans="1:12" ht="15.75" customHeigh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1230</v>
      </c>
      <c r="G81" s="32">
        <f t="shared" ref="G81" si="32">G70+G80</f>
        <v>168.24</v>
      </c>
      <c r="H81" s="32">
        <f t="shared" ref="H81" si="33">H70+H80</f>
        <v>62.400000000000006</v>
      </c>
      <c r="I81" s="32">
        <f t="shared" ref="I81" si="34">I70+I80</f>
        <v>180.11</v>
      </c>
      <c r="J81" s="32">
        <f t="shared" ref="J81:L81" si="35">J70+J80</f>
        <v>1662.54</v>
      </c>
      <c r="K81" s="32"/>
      <c r="L81" s="32">
        <f t="shared" si="35"/>
        <v>123.5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62</v>
      </c>
      <c r="F82" s="40">
        <v>200</v>
      </c>
      <c r="G82" s="40">
        <v>5.26</v>
      </c>
      <c r="H82" s="40">
        <v>11.65</v>
      </c>
      <c r="I82" s="40">
        <v>25.06</v>
      </c>
      <c r="J82" s="40">
        <v>226.2</v>
      </c>
      <c r="K82" s="41">
        <v>260</v>
      </c>
      <c r="L82" s="40">
        <v>9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55</v>
      </c>
      <c r="F84" s="43">
        <v>200</v>
      </c>
      <c r="G84" s="43">
        <v>0.1</v>
      </c>
      <c r="H84" s="43">
        <v>0</v>
      </c>
      <c r="I84" s="43">
        <v>15</v>
      </c>
      <c r="J84" s="43">
        <v>60</v>
      </c>
      <c r="K84" s="44">
        <v>492</v>
      </c>
      <c r="L84" s="43">
        <v>2.5</v>
      </c>
    </row>
    <row r="85" spans="1:12" ht="14.4" x14ac:dyDescent="0.3">
      <c r="A85" s="23"/>
      <c r="B85" s="15"/>
      <c r="C85" s="11"/>
      <c r="D85" s="7" t="s">
        <v>23</v>
      </c>
      <c r="E85" s="42" t="s">
        <v>48</v>
      </c>
      <c r="F85" s="43">
        <v>50</v>
      </c>
      <c r="G85" s="43">
        <v>3.8</v>
      </c>
      <c r="H85" s="43">
        <v>0.4</v>
      </c>
      <c r="I85" s="43">
        <v>24.6</v>
      </c>
      <c r="J85" s="43">
        <v>117.5</v>
      </c>
      <c r="K85" s="44">
        <v>108</v>
      </c>
      <c r="L85" s="43">
        <v>2</v>
      </c>
    </row>
    <row r="86" spans="1:12" ht="14.4" x14ac:dyDescent="0.3">
      <c r="A86" s="23"/>
      <c r="B86" s="15"/>
      <c r="C86" s="11"/>
      <c r="D86" s="7" t="s">
        <v>24</v>
      </c>
      <c r="E86" s="51" t="s">
        <v>44</v>
      </c>
      <c r="F86" s="43">
        <v>200</v>
      </c>
      <c r="G86" s="43">
        <v>0.8</v>
      </c>
      <c r="H86" s="43">
        <v>0.8</v>
      </c>
      <c r="I86" s="43">
        <v>19.600000000000001</v>
      </c>
      <c r="J86" s="43">
        <v>94</v>
      </c>
      <c r="K86" s="44">
        <v>112</v>
      </c>
      <c r="L86" s="43">
        <v>15</v>
      </c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650</v>
      </c>
      <c r="G89" s="19">
        <f t="shared" ref="G89" si="36">SUM(G82:G88)</f>
        <v>9.9600000000000009</v>
      </c>
      <c r="H89" s="19">
        <f t="shared" ref="H89" si="37">SUM(H82:H88)</f>
        <v>12.850000000000001</v>
      </c>
      <c r="I89" s="19">
        <f t="shared" ref="I89" si="38">SUM(I82:I88)</f>
        <v>84.259999999999991</v>
      </c>
      <c r="J89" s="19">
        <f t="shared" ref="J89:L89" si="39">SUM(J82:J88)</f>
        <v>497.7</v>
      </c>
      <c r="K89" s="25"/>
      <c r="L89" s="19">
        <f t="shared" si="39"/>
        <v>28.5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1" t="s">
        <v>76</v>
      </c>
      <c r="F90" s="43">
        <v>100</v>
      </c>
      <c r="G90" s="43">
        <v>1</v>
      </c>
      <c r="H90" s="43">
        <v>10.199999999999999</v>
      </c>
      <c r="I90" s="43">
        <v>3.5</v>
      </c>
      <c r="J90" s="43">
        <v>110</v>
      </c>
      <c r="K90" s="44">
        <v>22</v>
      </c>
      <c r="L90" s="43">
        <v>30</v>
      </c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 t="s">
        <v>63</v>
      </c>
      <c r="F92" s="43">
        <v>90</v>
      </c>
      <c r="G92" s="43">
        <v>16.38</v>
      </c>
      <c r="H92" s="43">
        <v>8.5500000000000007</v>
      </c>
      <c r="I92" s="43">
        <v>4.1399999999999997</v>
      </c>
      <c r="J92" s="43">
        <v>141.30000000000001</v>
      </c>
      <c r="K92" s="44">
        <v>333</v>
      </c>
      <c r="L92" s="43">
        <v>30</v>
      </c>
    </row>
    <row r="93" spans="1:12" ht="14.4" x14ac:dyDescent="0.3">
      <c r="A93" s="23"/>
      <c r="B93" s="15"/>
      <c r="C93" s="11"/>
      <c r="D93" s="7" t="s">
        <v>29</v>
      </c>
      <c r="E93" s="42" t="s">
        <v>57</v>
      </c>
      <c r="F93" s="43">
        <v>150</v>
      </c>
      <c r="G93" s="43">
        <v>3.15</v>
      </c>
      <c r="H93" s="43">
        <v>6.6</v>
      </c>
      <c r="I93" s="43">
        <v>16.350000000000001</v>
      </c>
      <c r="J93" s="43">
        <v>138</v>
      </c>
      <c r="K93" s="44">
        <v>429</v>
      </c>
      <c r="L93" s="43">
        <v>6</v>
      </c>
    </row>
    <row r="94" spans="1:12" ht="14.4" x14ac:dyDescent="0.3">
      <c r="A94" s="23"/>
      <c r="B94" s="15"/>
      <c r="C94" s="11"/>
      <c r="D94" s="7" t="s">
        <v>30</v>
      </c>
      <c r="E94" s="42" t="s">
        <v>47</v>
      </c>
      <c r="F94" s="43">
        <v>200</v>
      </c>
      <c r="G94" s="43">
        <v>1</v>
      </c>
      <c r="H94" s="43">
        <v>0.2</v>
      </c>
      <c r="I94" s="43">
        <v>0.2</v>
      </c>
      <c r="J94" s="43">
        <v>92</v>
      </c>
      <c r="K94" s="44">
        <v>518</v>
      </c>
      <c r="L94" s="43">
        <v>10</v>
      </c>
    </row>
    <row r="95" spans="1:12" ht="14.4" x14ac:dyDescent="0.3">
      <c r="A95" s="23"/>
      <c r="B95" s="15"/>
      <c r="C95" s="11"/>
      <c r="D95" s="7" t="s">
        <v>31</v>
      </c>
      <c r="E95" s="42" t="s">
        <v>48</v>
      </c>
      <c r="F95" s="43">
        <v>50</v>
      </c>
      <c r="G95" s="43">
        <v>3.8</v>
      </c>
      <c r="H95" s="43">
        <v>0.4</v>
      </c>
      <c r="I95" s="43">
        <v>24.6</v>
      </c>
      <c r="J95" s="43">
        <v>117.5</v>
      </c>
      <c r="K95" s="44">
        <v>108</v>
      </c>
      <c r="L95" s="43">
        <v>2</v>
      </c>
    </row>
    <row r="96" spans="1:12" ht="14.4" x14ac:dyDescent="0.3">
      <c r="A96" s="23"/>
      <c r="B96" s="15"/>
      <c r="C96" s="11"/>
      <c r="D96" s="7" t="s">
        <v>32</v>
      </c>
      <c r="E96" s="42" t="s">
        <v>49</v>
      </c>
      <c r="F96" s="43">
        <v>50</v>
      </c>
      <c r="G96" s="43">
        <v>3.3</v>
      </c>
      <c r="H96" s="43">
        <v>0.6</v>
      </c>
      <c r="I96" s="43">
        <v>16.7</v>
      </c>
      <c r="J96" s="43">
        <v>87</v>
      </c>
      <c r="K96" s="44">
        <v>109</v>
      </c>
      <c r="L96" s="43">
        <v>2</v>
      </c>
    </row>
    <row r="97" spans="1:12" ht="14.4" x14ac:dyDescent="0.3">
      <c r="A97" s="23"/>
      <c r="B97" s="15"/>
      <c r="C97" s="11"/>
      <c r="D97" s="6"/>
      <c r="E97" s="51" t="s">
        <v>58</v>
      </c>
      <c r="F97" s="43">
        <v>50</v>
      </c>
      <c r="G97" s="43">
        <v>0.76</v>
      </c>
      <c r="H97" s="43">
        <v>5.31</v>
      </c>
      <c r="I97" s="43">
        <v>1.69</v>
      </c>
      <c r="J97" s="43">
        <v>57.66</v>
      </c>
      <c r="K97" s="44">
        <v>442</v>
      </c>
      <c r="L97" s="43">
        <v>1</v>
      </c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690</v>
      </c>
      <c r="G99" s="19">
        <f t="shared" ref="G99" si="40">SUM(G90:G98)</f>
        <v>29.39</v>
      </c>
      <c r="H99" s="19">
        <f t="shared" ref="H99" si="41">SUM(H90:H98)</f>
        <v>31.86</v>
      </c>
      <c r="I99" s="19">
        <f t="shared" ref="I99" si="42">SUM(I90:I98)</f>
        <v>67.180000000000007</v>
      </c>
      <c r="J99" s="19">
        <f t="shared" ref="J99:L99" si="43">SUM(J90:J98)</f>
        <v>743.45999999999992</v>
      </c>
      <c r="K99" s="25"/>
      <c r="L99" s="19">
        <f t="shared" si="43"/>
        <v>81</v>
      </c>
    </row>
    <row r="100" spans="1:12" ht="15.75" customHeight="1" x14ac:dyDescent="0.25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1340</v>
      </c>
      <c r="G100" s="32">
        <f t="shared" ref="G100" si="44">G89+G99</f>
        <v>39.35</v>
      </c>
      <c r="H100" s="32">
        <f t="shared" ref="H100" si="45">H89+H99</f>
        <v>44.71</v>
      </c>
      <c r="I100" s="32">
        <f t="shared" ref="I100" si="46">I89+I99</f>
        <v>151.44</v>
      </c>
      <c r="J100" s="32">
        <f t="shared" ref="J100:L100" si="47">J89+J99</f>
        <v>1241.1599999999999</v>
      </c>
      <c r="K100" s="32"/>
      <c r="L100" s="32">
        <f t="shared" si="47"/>
        <v>109.5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42</v>
      </c>
      <c r="F101" s="40">
        <v>200</v>
      </c>
      <c r="G101" s="40">
        <v>5.53</v>
      </c>
      <c r="H101" s="40">
        <v>8.61</v>
      </c>
      <c r="I101" s="40">
        <v>32.4</v>
      </c>
      <c r="J101" s="40">
        <v>229.4</v>
      </c>
      <c r="K101" s="41">
        <v>268</v>
      </c>
      <c r="L101" s="40">
        <v>9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1.65</v>
      </c>
      <c r="H103" s="43">
        <v>1.43</v>
      </c>
      <c r="I103" s="43">
        <v>17.489999999999998</v>
      </c>
      <c r="J103" s="43">
        <v>101.25</v>
      </c>
      <c r="K103" s="44">
        <v>495</v>
      </c>
      <c r="L103" s="43">
        <v>5</v>
      </c>
    </row>
    <row r="104" spans="1:12" ht="14.4" x14ac:dyDescent="0.3">
      <c r="A104" s="23"/>
      <c r="B104" s="15"/>
      <c r="C104" s="11"/>
      <c r="D104" s="7" t="s">
        <v>23</v>
      </c>
      <c r="E104" s="42" t="s">
        <v>48</v>
      </c>
      <c r="F104" s="43">
        <v>50</v>
      </c>
      <c r="G104" s="43">
        <v>3.8</v>
      </c>
      <c r="H104" s="43">
        <v>0.4</v>
      </c>
      <c r="I104" s="43">
        <v>24.6</v>
      </c>
      <c r="J104" s="43">
        <v>117.5</v>
      </c>
      <c r="K104" s="44">
        <v>108</v>
      </c>
      <c r="L104" s="43">
        <v>2</v>
      </c>
    </row>
    <row r="105" spans="1:12" ht="14.4" x14ac:dyDescent="0.3">
      <c r="A105" s="23"/>
      <c r="B105" s="15"/>
      <c r="C105" s="11"/>
      <c r="D105" s="7" t="s">
        <v>24</v>
      </c>
      <c r="E105" s="51" t="s">
        <v>44</v>
      </c>
      <c r="F105" s="43">
        <v>150</v>
      </c>
      <c r="G105" s="43">
        <v>0.8</v>
      </c>
      <c r="H105" s="43">
        <v>0.8</v>
      </c>
      <c r="I105" s="43">
        <v>19.600000000000001</v>
      </c>
      <c r="J105" s="43">
        <v>94</v>
      </c>
      <c r="K105" s="44">
        <v>112</v>
      </c>
      <c r="L105" s="43">
        <v>12</v>
      </c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600</v>
      </c>
      <c r="G108" s="19">
        <f t="shared" ref="G108:J108" si="48">SUM(G101:G107)</f>
        <v>11.780000000000001</v>
      </c>
      <c r="H108" s="19">
        <f t="shared" si="48"/>
        <v>11.24</v>
      </c>
      <c r="I108" s="19">
        <f t="shared" si="48"/>
        <v>94.09</v>
      </c>
      <c r="J108" s="19">
        <f t="shared" si="48"/>
        <v>542.15</v>
      </c>
      <c r="K108" s="25"/>
      <c r="L108" s="19">
        <f t="shared" ref="L108" si="49">SUM(L101:L107)</f>
        <v>28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77</v>
      </c>
      <c r="F109" s="43">
        <v>100</v>
      </c>
      <c r="G109" s="43">
        <v>0.9</v>
      </c>
      <c r="H109" s="43">
        <v>5.0999999999999996</v>
      </c>
      <c r="I109" s="43">
        <v>3.6</v>
      </c>
      <c r="J109" s="43">
        <v>64</v>
      </c>
      <c r="K109" s="44">
        <v>19</v>
      </c>
      <c r="L109" s="43">
        <v>13</v>
      </c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45</v>
      </c>
      <c r="F111" s="43">
        <v>90</v>
      </c>
      <c r="G111" s="43">
        <v>16</v>
      </c>
      <c r="H111" s="43">
        <v>15.75</v>
      </c>
      <c r="I111" s="43">
        <v>12.84</v>
      </c>
      <c r="J111" s="43">
        <v>257.39999999999998</v>
      </c>
      <c r="K111" s="44">
        <v>381</v>
      </c>
      <c r="L111" s="43">
        <v>46</v>
      </c>
    </row>
    <row r="112" spans="1:12" ht="14.4" x14ac:dyDescent="0.3">
      <c r="A112" s="23"/>
      <c r="B112" s="15"/>
      <c r="C112" s="11"/>
      <c r="D112" s="7" t="s">
        <v>29</v>
      </c>
      <c r="E112" s="42" t="s">
        <v>46</v>
      </c>
      <c r="F112" s="43">
        <v>150</v>
      </c>
      <c r="G112" s="43">
        <v>5.65</v>
      </c>
      <c r="H112" s="43">
        <v>0.67</v>
      </c>
      <c r="I112" s="43">
        <v>29.04</v>
      </c>
      <c r="J112" s="43">
        <v>144.9</v>
      </c>
      <c r="K112" s="44">
        <v>291</v>
      </c>
      <c r="L112" s="43">
        <v>5</v>
      </c>
    </row>
    <row r="113" spans="1:12" ht="14.4" x14ac:dyDescent="0.3">
      <c r="A113" s="23"/>
      <c r="B113" s="15"/>
      <c r="C113" s="11"/>
      <c r="D113" s="7" t="s">
        <v>30</v>
      </c>
      <c r="E113" s="42" t="s">
        <v>47</v>
      </c>
      <c r="F113" s="43">
        <v>200</v>
      </c>
      <c r="G113" s="43">
        <v>1</v>
      </c>
      <c r="H113" s="43">
        <v>0.2</v>
      </c>
      <c r="I113" s="43">
        <v>0.2</v>
      </c>
      <c r="J113" s="43">
        <v>92</v>
      </c>
      <c r="K113" s="44">
        <v>518</v>
      </c>
      <c r="L113" s="43">
        <v>4.5</v>
      </c>
    </row>
    <row r="114" spans="1:12" ht="14.4" x14ac:dyDescent="0.3">
      <c r="A114" s="23"/>
      <c r="B114" s="15"/>
      <c r="C114" s="11"/>
      <c r="D114" s="7" t="s">
        <v>31</v>
      </c>
      <c r="E114" s="42" t="s">
        <v>48</v>
      </c>
      <c r="F114" s="43">
        <v>50</v>
      </c>
      <c r="G114" s="43">
        <v>3.8</v>
      </c>
      <c r="H114" s="43">
        <v>0.4</v>
      </c>
      <c r="I114" s="43">
        <v>24.6</v>
      </c>
      <c r="J114" s="43">
        <v>117.5</v>
      </c>
      <c r="K114" s="44">
        <v>108</v>
      </c>
      <c r="L114" s="43">
        <v>2</v>
      </c>
    </row>
    <row r="115" spans="1:12" ht="14.4" x14ac:dyDescent="0.3">
      <c r="A115" s="23"/>
      <c r="B115" s="15"/>
      <c r="C115" s="11"/>
      <c r="D115" s="7" t="s">
        <v>32</v>
      </c>
      <c r="E115" s="42" t="s">
        <v>49</v>
      </c>
      <c r="F115" s="43">
        <v>50</v>
      </c>
      <c r="G115" s="43">
        <v>3.3</v>
      </c>
      <c r="H115" s="43">
        <v>0.6</v>
      </c>
      <c r="I115" s="43">
        <v>16.7</v>
      </c>
      <c r="J115" s="43">
        <v>87</v>
      </c>
      <c r="K115" s="44">
        <v>109</v>
      </c>
      <c r="L115" s="43">
        <v>2</v>
      </c>
    </row>
    <row r="116" spans="1:12" ht="14.4" x14ac:dyDescent="0.3">
      <c r="A116" s="23"/>
      <c r="B116" s="15"/>
      <c r="C116" s="11"/>
      <c r="D116" s="6"/>
      <c r="E116" s="42" t="s">
        <v>50</v>
      </c>
      <c r="F116" s="43">
        <v>50</v>
      </c>
      <c r="G116" s="43">
        <v>0.53</v>
      </c>
      <c r="H116" s="43">
        <v>1.85</v>
      </c>
      <c r="I116" s="43">
        <v>3.45</v>
      </c>
      <c r="J116" s="43">
        <v>32.799999999999997</v>
      </c>
      <c r="K116" s="44">
        <v>453</v>
      </c>
      <c r="L116" s="43">
        <v>0.5</v>
      </c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690</v>
      </c>
      <c r="G118" s="19">
        <f t="shared" ref="G118:J118" si="50">SUM(G109:G117)</f>
        <v>31.18</v>
      </c>
      <c r="H118" s="19">
        <f t="shared" si="50"/>
        <v>24.570000000000004</v>
      </c>
      <c r="I118" s="19">
        <f t="shared" si="50"/>
        <v>90.43</v>
      </c>
      <c r="J118" s="19">
        <f t="shared" si="50"/>
        <v>795.59999999999991</v>
      </c>
      <c r="K118" s="25"/>
      <c r="L118" s="19">
        <f t="shared" ref="L118" si="51">SUM(L109:L117)</f>
        <v>73</v>
      </c>
    </row>
    <row r="119" spans="1:12" ht="14.4" x14ac:dyDescent="0.2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1290</v>
      </c>
      <c r="G119" s="32">
        <f t="shared" ref="G119" si="52">G108+G118</f>
        <v>42.96</v>
      </c>
      <c r="H119" s="32">
        <f t="shared" ref="H119" si="53">H108+H118</f>
        <v>35.81</v>
      </c>
      <c r="I119" s="32">
        <f t="shared" ref="I119" si="54">I108+I118</f>
        <v>184.52</v>
      </c>
      <c r="J119" s="32">
        <f t="shared" ref="J119:L119" si="55">J108+J118</f>
        <v>1337.75</v>
      </c>
      <c r="K119" s="32"/>
      <c r="L119" s="32">
        <f t="shared" si="55"/>
        <v>101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51</v>
      </c>
      <c r="F120" s="40">
        <v>150</v>
      </c>
      <c r="G120" s="40">
        <v>12.6</v>
      </c>
      <c r="H120" s="40">
        <v>49.57</v>
      </c>
      <c r="I120" s="40">
        <v>3.37</v>
      </c>
      <c r="J120" s="40">
        <v>128.5</v>
      </c>
      <c r="K120" s="41">
        <v>301</v>
      </c>
      <c r="L120" s="40">
        <v>15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52</v>
      </c>
      <c r="F122" s="43">
        <v>200</v>
      </c>
      <c r="G122" s="43">
        <v>3.2</v>
      </c>
      <c r="H122" s="43">
        <v>2.7</v>
      </c>
      <c r="I122" s="43">
        <v>15.9</v>
      </c>
      <c r="J122" s="43">
        <v>79</v>
      </c>
      <c r="K122" s="44">
        <v>501</v>
      </c>
      <c r="L122" s="43">
        <v>5</v>
      </c>
    </row>
    <row r="123" spans="1:12" ht="14.4" x14ac:dyDescent="0.3">
      <c r="A123" s="14"/>
      <c r="B123" s="15"/>
      <c r="C123" s="11"/>
      <c r="D123" s="7" t="s">
        <v>23</v>
      </c>
      <c r="E123" s="42" t="s">
        <v>48</v>
      </c>
      <c r="F123" s="43">
        <v>50</v>
      </c>
      <c r="G123" s="43">
        <v>3.8</v>
      </c>
      <c r="H123" s="43">
        <v>0.4</v>
      </c>
      <c r="I123" s="43">
        <v>24.6</v>
      </c>
      <c r="J123" s="43">
        <v>117.5</v>
      </c>
      <c r="K123" s="44">
        <v>108</v>
      </c>
      <c r="L123" s="43">
        <v>2</v>
      </c>
    </row>
    <row r="124" spans="1:12" ht="14.4" x14ac:dyDescent="0.3">
      <c r="A124" s="14"/>
      <c r="B124" s="15"/>
      <c r="C124" s="11"/>
      <c r="D124" s="7" t="s">
        <v>24</v>
      </c>
      <c r="E124" s="42" t="s">
        <v>44</v>
      </c>
      <c r="F124" s="43">
        <v>150</v>
      </c>
      <c r="G124" s="43">
        <v>0.8</v>
      </c>
      <c r="H124" s="43">
        <v>0.8</v>
      </c>
      <c r="I124" s="43">
        <v>19.600000000000001</v>
      </c>
      <c r="J124" s="43">
        <v>94</v>
      </c>
      <c r="K124" s="44">
        <v>112</v>
      </c>
      <c r="L124" s="43">
        <v>12</v>
      </c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56">SUM(G120:G126)</f>
        <v>20.400000000000002</v>
      </c>
      <c r="H127" s="19">
        <f t="shared" si="56"/>
        <v>53.47</v>
      </c>
      <c r="I127" s="19">
        <f t="shared" si="56"/>
        <v>63.470000000000006</v>
      </c>
      <c r="J127" s="19">
        <f t="shared" si="56"/>
        <v>419</v>
      </c>
      <c r="K127" s="25"/>
      <c r="L127" s="19">
        <f t="shared" ref="L127" si="57">SUM(L120:L126)</f>
        <v>34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51" t="s">
        <v>64</v>
      </c>
      <c r="F129" s="43">
        <v>200</v>
      </c>
      <c r="G129" s="43">
        <v>1.84</v>
      </c>
      <c r="H129" s="43">
        <v>3.4</v>
      </c>
      <c r="I129" s="43">
        <v>12.1</v>
      </c>
      <c r="J129" s="43">
        <v>86.4</v>
      </c>
      <c r="K129" s="44">
        <v>144</v>
      </c>
      <c r="L129" s="43">
        <v>10</v>
      </c>
    </row>
    <row r="130" spans="1:12" ht="14.4" x14ac:dyDescent="0.3">
      <c r="A130" s="14"/>
      <c r="B130" s="15"/>
      <c r="C130" s="11"/>
      <c r="D130" s="7" t="s">
        <v>28</v>
      </c>
      <c r="E130" s="51" t="s">
        <v>78</v>
      </c>
      <c r="F130" s="43">
        <v>90</v>
      </c>
      <c r="G130" s="43">
        <v>13.5</v>
      </c>
      <c r="H130" s="43">
        <v>9.6300000000000008</v>
      </c>
      <c r="I130" s="43">
        <v>8.35</v>
      </c>
      <c r="J130" s="43">
        <v>169.71</v>
      </c>
      <c r="K130" s="44">
        <v>412</v>
      </c>
      <c r="L130" s="43">
        <v>25</v>
      </c>
    </row>
    <row r="131" spans="1:12" ht="14.4" x14ac:dyDescent="0.3">
      <c r="A131" s="14"/>
      <c r="B131" s="15"/>
      <c r="C131" s="11"/>
      <c r="D131" s="7" t="s">
        <v>29</v>
      </c>
      <c r="E131" s="42" t="s">
        <v>53</v>
      </c>
      <c r="F131" s="43">
        <v>150</v>
      </c>
      <c r="G131" s="43">
        <v>3.69</v>
      </c>
      <c r="H131" s="43">
        <v>6.07</v>
      </c>
      <c r="I131" s="43">
        <v>33.81</v>
      </c>
      <c r="J131" s="43">
        <v>204.6</v>
      </c>
      <c r="K131" s="44">
        <v>414</v>
      </c>
      <c r="L131" s="43">
        <v>6</v>
      </c>
    </row>
    <row r="132" spans="1:12" ht="14.4" x14ac:dyDescent="0.3">
      <c r="A132" s="14"/>
      <c r="B132" s="15"/>
      <c r="C132" s="11"/>
      <c r="D132" s="7" t="s">
        <v>30</v>
      </c>
      <c r="E132" s="42" t="s">
        <v>54</v>
      </c>
      <c r="F132" s="43">
        <v>200</v>
      </c>
      <c r="G132" s="43">
        <v>0.5</v>
      </c>
      <c r="H132" s="43">
        <v>0</v>
      </c>
      <c r="I132" s="43">
        <v>27</v>
      </c>
      <c r="J132" s="43">
        <v>110</v>
      </c>
      <c r="K132" s="44">
        <v>508</v>
      </c>
      <c r="L132" s="43">
        <v>5</v>
      </c>
    </row>
    <row r="133" spans="1:12" ht="14.4" x14ac:dyDescent="0.3">
      <c r="A133" s="14"/>
      <c r="B133" s="15"/>
      <c r="C133" s="11"/>
      <c r="D133" s="7" t="s">
        <v>31</v>
      </c>
      <c r="E133" s="42" t="s">
        <v>48</v>
      </c>
      <c r="F133" s="43">
        <v>50</v>
      </c>
      <c r="G133" s="43">
        <v>3.8</v>
      </c>
      <c r="H133" s="43">
        <v>0.4</v>
      </c>
      <c r="I133" s="43">
        <v>24.6</v>
      </c>
      <c r="J133" s="43">
        <v>117.5</v>
      </c>
      <c r="K133" s="44">
        <v>108</v>
      </c>
      <c r="L133" s="43">
        <v>2</v>
      </c>
    </row>
    <row r="134" spans="1:12" ht="14.4" x14ac:dyDescent="0.3">
      <c r="A134" s="14"/>
      <c r="B134" s="15"/>
      <c r="C134" s="11"/>
      <c r="D134" s="7" t="s">
        <v>32</v>
      </c>
      <c r="E134" s="42" t="s">
        <v>49</v>
      </c>
      <c r="F134" s="43">
        <v>50</v>
      </c>
      <c r="G134" s="43">
        <v>3.3</v>
      </c>
      <c r="H134" s="43">
        <v>0.6</v>
      </c>
      <c r="I134" s="43">
        <v>16.7</v>
      </c>
      <c r="J134" s="43">
        <v>87</v>
      </c>
      <c r="K134" s="44">
        <v>109</v>
      </c>
      <c r="L134" s="43">
        <v>2</v>
      </c>
    </row>
    <row r="135" spans="1:12" ht="14.4" x14ac:dyDescent="0.3">
      <c r="A135" s="14"/>
      <c r="B135" s="15"/>
      <c r="C135" s="11"/>
      <c r="D135" s="6"/>
      <c r="E135" s="42" t="s">
        <v>50</v>
      </c>
      <c r="F135" s="43">
        <v>50</v>
      </c>
      <c r="G135" s="43">
        <v>0.53</v>
      </c>
      <c r="H135" s="43">
        <v>1.85</v>
      </c>
      <c r="I135" s="43">
        <v>3.45</v>
      </c>
      <c r="J135" s="43">
        <v>32.799999999999997</v>
      </c>
      <c r="K135" s="44">
        <v>453</v>
      </c>
      <c r="L135" s="43">
        <v>0.5</v>
      </c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790</v>
      </c>
      <c r="G137" s="19">
        <f t="shared" ref="G137:J137" si="58">SUM(G128:G136)</f>
        <v>27.160000000000004</v>
      </c>
      <c r="H137" s="19">
        <f t="shared" si="58"/>
        <v>21.950000000000003</v>
      </c>
      <c r="I137" s="19">
        <f t="shared" si="58"/>
        <v>126.01000000000002</v>
      </c>
      <c r="J137" s="19">
        <f t="shared" si="58"/>
        <v>808.01</v>
      </c>
      <c r="K137" s="25"/>
      <c r="L137" s="19">
        <f t="shared" ref="L137" si="59">SUM(L128:L136)</f>
        <v>50.5</v>
      </c>
    </row>
    <row r="138" spans="1:12" ht="14.4" x14ac:dyDescent="0.2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1340</v>
      </c>
      <c r="G138" s="32">
        <f t="shared" ref="G138" si="60">G127+G137</f>
        <v>47.56</v>
      </c>
      <c r="H138" s="32">
        <f t="shared" ref="H138" si="61">H127+H137</f>
        <v>75.42</v>
      </c>
      <c r="I138" s="32">
        <f t="shared" ref="I138" si="62">I127+I137</f>
        <v>189.48000000000002</v>
      </c>
      <c r="J138" s="32">
        <f t="shared" ref="J138:L138" si="63">J127+J137</f>
        <v>1227.01</v>
      </c>
      <c r="K138" s="32"/>
      <c r="L138" s="32">
        <f t="shared" si="63"/>
        <v>84.5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62</v>
      </c>
      <c r="F139" s="40">
        <v>200</v>
      </c>
      <c r="G139" s="40">
        <v>5.26</v>
      </c>
      <c r="H139" s="40">
        <v>11.65</v>
      </c>
      <c r="I139" s="40">
        <v>25.06</v>
      </c>
      <c r="J139" s="40">
        <v>226.2</v>
      </c>
      <c r="K139" s="41">
        <v>260</v>
      </c>
      <c r="L139" s="40">
        <v>9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55</v>
      </c>
      <c r="F141" s="43">
        <v>200</v>
      </c>
      <c r="G141" s="43">
        <v>0.1</v>
      </c>
      <c r="H141" s="43">
        <v>0</v>
      </c>
      <c r="I141" s="43">
        <v>15</v>
      </c>
      <c r="J141" s="43">
        <v>60</v>
      </c>
      <c r="K141" s="44">
        <v>492</v>
      </c>
      <c r="L141" s="43">
        <v>2.5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48</v>
      </c>
      <c r="F142" s="43">
        <v>50</v>
      </c>
      <c r="G142" s="43">
        <v>3.8</v>
      </c>
      <c r="H142" s="43">
        <v>0.4</v>
      </c>
      <c r="I142" s="43">
        <v>24.6</v>
      </c>
      <c r="J142" s="43">
        <v>117.5</v>
      </c>
      <c r="K142" s="44">
        <v>108</v>
      </c>
      <c r="L142" s="43">
        <v>2</v>
      </c>
    </row>
    <row r="143" spans="1:12" ht="14.4" x14ac:dyDescent="0.3">
      <c r="A143" s="23"/>
      <c r="B143" s="15"/>
      <c r="C143" s="11"/>
      <c r="D143" s="7" t="s">
        <v>24</v>
      </c>
      <c r="E143" s="42" t="s">
        <v>65</v>
      </c>
      <c r="F143" s="43">
        <v>200</v>
      </c>
      <c r="G143" s="43">
        <v>0.8</v>
      </c>
      <c r="H143" s="43">
        <v>0.8</v>
      </c>
      <c r="I143" s="43">
        <v>19.600000000000001</v>
      </c>
      <c r="J143" s="43">
        <v>94</v>
      </c>
      <c r="K143" s="44">
        <v>112</v>
      </c>
      <c r="L143" s="43">
        <v>17</v>
      </c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650</v>
      </c>
      <c r="G146" s="19">
        <f t="shared" ref="G146:J146" si="64">SUM(G139:G145)</f>
        <v>9.9600000000000009</v>
      </c>
      <c r="H146" s="19">
        <f t="shared" si="64"/>
        <v>12.850000000000001</v>
      </c>
      <c r="I146" s="19">
        <f t="shared" si="64"/>
        <v>84.259999999999991</v>
      </c>
      <c r="J146" s="19">
        <f t="shared" si="64"/>
        <v>497.7</v>
      </c>
      <c r="K146" s="25"/>
      <c r="L146" s="19">
        <f t="shared" ref="L146" si="65">SUM(L139:L145)</f>
        <v>30.5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79</v>
      </c>
      <c r="F147" s="43">
        <v>100</v>
      </c>
      <c r="G147" s="43">
        <v>1.3</v>
      </c>
      <c r="H147" s="43">
        <v>10.8</v>
      </c>
      <c r="I147" s="43">
        <v>6.8</v>
      </c>
      <c r="J147" s="43">
        <v>130</v>
      </c>
      <c r="K147" s="44">
        <v>76</v>
      </c>
      <c r="L147" s="43">
        <v>8</v>
      </c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63</v>
      </c>
      <c r="F149" s="43">
        <v>90</v>
      </c>
      <c r="G149" s="43">
        <v>16.38</v>
      </c>
      <c r="H149" s="43">
        <v>8.5500000000000007</v>
      </c>
      <c r="I149" s="43">
        <v>4.1399999999999997</v>
      </c>
      <c r="J149" s="43">
        <v>141.30000000000001</v>
      </c>
      <c r="K149" s="44">
        <v>333</v>
      </c>
      <c r="L149" s="43">
        <v>30</v>
      </c>
    </row>
    <row r="150" spans="1:12" ht="14.4" x14ac:dyDescent="0.3">
      <c r="A150" s="23"/>
      <c r="B150" s="15"/>
      <c r="C150" s="11"/>
      <c r="D150" s="7" t="s">
        <v>29</v>
      </c>
      <c r="E150" s="42" t="s">
        <v>57</v>
      </c>
      <c r="F150" s="43">
        <v>150</v>
      </c>
      <c r="G150" s="43">
        <v>3.15</v>
      </c>
      <c r="H150" s="43">
        <v>6.6</v>
      </c>
      <c r="I150" s="43">
        <v>16.350000000000001</v>
      </c>
      <c r="J150" s="43">
        <v>138</v>
      </c>
      <c r="K150" s="44">
        <v>429</v>
      </c>
      <c r="L150" s="43">
        <v>6</v>
      </c>
    </row>
    <row r="151" spans="1:12" ht="14.4" x14ac:dyDescent="0.3">
      <c r="A151" s="23"/>
      <c r="B151" s="15"/>
      <c r="C151" s="11"/>
      <c r="D151" s="7" t="s">
        <v>30</v>
      </c>
      <c r="E151" s="42" t="s">
        <v>47</v>
      </c>
      <c r="F151" s="43">
        <v>200</v>
      </c>
      <c r="G151" s="43">
        <v>1</v>
      </c>
      <c r="H151" s="43">
        <v>0.2</v>
      </c>
      <c r="I151" s="43">
        <v>0.2</v>
      </c>
      <c r="J151" s="43">
        <v>92</v>
      </c>
      <c r="K151" s="44">
        <v>518</v>
      </c>
      <c r="L151" s="43">
        <v>10</v>
      </c>
    </row>
    <row r="152" spans="1:12" ht="14.4" x14ac:dyDescent="0.3">
      <c r="A152" s="23"/>
      <c r="B152" s="15"/>
      <c r="C152" s="11"/>
      <c r="D152" s="7" t="s">
        <v>31</v>
      </c>
      <c r="E152" s="42" t="s">
        <v>48</v>
      </c>
      <c r="F152" s="43">
        <v>50</v>
      </c>
      <c r="G152" s="43">
        <v>3.8</v>
      </c>
      <c r="H152" s="43">
        <v>0.4</v>
      </c>
      <c r="I152" s="43">
        <v>24.6</v>
      </c>
      <c r="J152" s="43">
        <v>117.5</v>
      </c>
      <c r="K152" s="44">
        <v>108</v>
      </c>
      <c r="L152" s="43">
        <v>2</v>
      </c>
    </row>
    <row r="153" spans="1:12" ht="14.4" x14ac:dyDescent="0.3">
      <c r="A153" s="23"/>
      <c r="B153" s="15"/>
      <c r="C153" s="11"/>
      <c r="D153" s="7" t="s">
        <v>32</v>
      </c>
      <c r="E153" s="42" t="s">
        <v>49</v>
      </c>
      <c r="F153" s="43">
        <v>50</v>
      </c>
      <c r="G153" s="43">
        <v>3.3</v>
      </c>
      <c r="H153" s="43">
        <v>0.6</v>
      </c>
      <c r="I153" s="43">
        <v>16.7</v>
      </c>
      <c r="J153" s="43">
        <v>87</v>
      </c>
      <c r="K153" s="44">
        <v>109</v>
      </c>
      <c r="L153" s="43">
        <v>2</v>
      </c>
    </row>
    <row r="154" spans="1:12" ht="14.4" x14ac:dyDescent="0.3">
      <c r="A154" s="23"/>
      <c r="B154" s="15"/>
      <c r="C154" s="11"/>
      <c r="D154" s="6"/>
      <c r="E154" s="42" t="s">
        <v>58</v>
      </c>
      <c r="F154" s="43">
        <v>50</v>
      </c>
      <c r="G154" s="43">
        <v>0.76</v>
      </c>
      <c r="H154" s="43">
        <v>5.31</v>
      </c>
      <c r="I154" s="43">
        <v>1.69</v>
      </c>
      <c r="J154" s="43">
        <v>57.66</v>
      </c>
      <c r="K154" s="44">
        <v>442</v>
      </c>
      <c r="L154" s="43">
        <v>1</v>
      </c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690</v>
      </c>
      <c r="G156" s="19">
        <f t="shared" ref="G156:J156" si="66">SUM(G147:G155)</f>
        <v>29.69</v>
      </c>
      <c r="H156" s="19">
        <f t="shared" si="66"/>
        <v>32.46</v>
      </c>
      <c r="I156" s="19">
        <f t="shared" si="66"/>
        <v>70.48</v>
      </c>
      <c r="J156" s="19">
        <f t="shared" si="66"/>
        <v>763.45999999999992</v>
      </c>
      <c r="K156" s="25"/>
      <c r="L156" s="19">
        <f t="shared" ref="L156" si="67">SUM(L147:L155)</f>
        <v>59</v>
      </c>
    </row>
    <row r="157" spans="1:12" ht="14.4" x14ac:dyDescent="0.2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1340</v>
      </c>
      <c r="G157" s="32">
        <f t="shared" ref="G157" si="68">G146+G156</f>
        <v>39.650000000000006</v>
      </c>
      <c r="H157" s="32">
        <f t="shared" ref="H157" si="69">H146+H156</f>
        <v>45.31</v>
      </c>
      <c r="I157" s="32">
        <f t="shared" ref="I157" si="70">I146+I156</f>
        <v>154.74</v>
      </c>
      <c r="J157" s="32">
        <f t="shared" ref="J157:L157" si="71">J146+J156</f>
        <v>1261.1599999999999</v>
      </c>
      <c r="K157" s="32"/>
      <c r="L157" s="32">
        <f t="shared" si="71"/>
        <v>89.5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51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2">SUM(G158:G164)</f>
        <v>0</v>
      </c>
      <c r="H165" s="19">
        <f t="shared" si="72"/>
        <v>0</v>
      </c>
      <c r="I165" s="19">
        <f t="shared" si="72"/>
        <v>0</v>
      </c>
      <c r="J165" s="19">
        <f t="shared" si="72"/>
        <v>0</v>
      </c>
      <c r="K165" s="25"/>
      <c r="L165" s="19">
        <f t="shared" ref="L165" si="73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4">SUM(G166:G174)</f>
        <v>0</v>
      </c>
      <c r="H175" s="19">
        <f t="shared" si="74"/>
        <v>0</v>
      </c>
      <c r="I175" s="19">
        <f t="shared" si="74"/>
        <v>0</v>
      </c>
      <c r="J175" s="19">
        <f t="shared" si="74"/>
        <v>0</v>
      </c>
      <c r="K175" s="25"/>
      <c r="L175" s="19">
        <f t="shared" ref="L175" si="75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0</v>
      </c>
      <c r="G176" s="32">
        <f t="shared" ref="G176" si="76">G165+G175</f>
        <v>0</v>
      </c>
      <c r="H176" s="32">
        <f t="shared" ref="H176" si="77">H165+H175</f>
        <v>0</v>
      </c>
      <c r="I176" s="32">
        <f t="shared" ref="I176" si="78">I165+I175</f>
        <v>0</v>
      </c>
      <c r="J176" s="32">
        <f t="shared" ref="J176:L176" si="79">J165+J175</f>
        <v>0</v>
      </c>
      <c r="K176" s="32"/>
      <c r="L176" s="32">
        <f t="shared" si="79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52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0">SUM(G177:G183)</f>
        <v>0</v>
      </c>
      <c r="H184" s="19">
        <f t="shared" si="80"/>
        <v>0</v>
      </c>
      <c r="I184" s="19">
        <f t="shared" si="80"/>
        <v>0</v>
      </c>
      <c r="J184" s="19">
        <f t="shared" si="80"/>
        <v>0</v>
      </c>
      <c r="K184" s="25"/>
      <c r="L184" s="19">
        <f t="shared" ref="L184" si="81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1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51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2">SUM(G185:G193)</f>
        <v>0</v>
      </c>
      <c r="H194" s="19">
        <f t="shared" si="82"/>
        <v>0</v>
      </c>
      <c r="I194" s="19">
        <f t="shared" si="82"/>
        <v>0</v>
      </c>
      <c r="J194" s="19">
        <f t="shared" si="82"/>
        <v>0</v>
      </c>
      <c r="K194" s="25"/>
      <c r="L194" s="19">
        <f t="shared" ref="L194" si="83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0</v>
      </c>
      <c r="G195" s="32">
        <f t="shared" ref="G195" si="84">G184+G194</f>
        <v>0</v>
      </c>
      <c r="H195" s="32">
        <f t="shared" ref="H195" si="85">H184+H194</f>
        <v>0</v>
      </c>
      <c r="I195" s="32">
        <f t="shared" ref="I195" si="86">I184+I194</f>
        <v>0</v>
      </c>
      <c r="J195" s="32">
        <f t="shared" ref="J195:L195" si="87">J184+J194</f>
        <v>0</v>
      </c>
      <c r="K195" s="32"/>
      <c r="L195" s="32">
        <f t="shared" si="87"/>
        <v>0</v>
      </c>
    </row>
    <row r="196" spans="1:12" x14ac:dyDescent="0.25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1326.25</v>
      </c>
      <c r="G196" s="34">
        <f t="shared" ref="G196:J196" si="88">(G24+G43+G62+G81+G100+G119+G138+G157+G176+G195)/(IF(G24=0,0,1)+IF(G43=0,0,1)+IF(G62=0,0,1)+IF(G81=0,0,1)+IF(G100=0,0,1)+IF(G119=0,0,1)+IF(G138=0,0,1)+IF(G157=0,0,1)+IF(G176=0,0,1)+IF(G195=0,0,1))</f>
        <v>60.556250000000006</v>
      </c>
      <c r="H196" s="34">
        <f t="shared" si="88"/>
        <v>47.40625</v>
      </c>
      <c r="I196" s="34">
        <f t="shared" si="88"/>
        <v>180.13374999999999</v>
      </c>
      <c r="J196" s="34">
        <f t="shared" si="88"/>
        <v>1346.6724999999999</v>
      </c>
      <c r="K196" s="34"/>
      <c r="L196" s="34">
        <f t="shared" ref="L196" si="89">(L24+L43+L62+L81+L100+L119+L138+L157+L176+L195)/(IF(L24=0,0,1)+IF(L43=0,0,1)+IF(L62=0,0,1)+IF(L81=0,0,1)+IF(L100=0,0,1)+IF(L119=0,0,1)+IF(L138=0,0,1)+IF(L157=0,0,1)+IF(L176=0,0,1)+IF(L195=0,0,1))</f>
        <v>97.6875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2023-12-18T08:10:16Z</dcterms:modified>
</cp:coreProperties>
</file>